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  <definedName name="_xlnm.Print_Area" localSheetId="0">EFE!$A$1:$C$69</definedName>
    <definedName name="_xlnm.Print_Titles" localSheetId="0">EFE!$1:$2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45" i="3" l="1"/>
  <c r="C45" i="3"/>
  <c r="C33" i="3"/>
  <c r="C61" i="3" s="1"/>
  <c r="B33" i="3"/>
  <c r="B61" i="3" s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<sst xmlns="http://schemas.openxmlformats.org/spreadsheetml/2006/main" count="93" uniqueCount="58">
  <si>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</si>
  <si>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</si>
  <si>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</si>
  <si>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</si>
  <si>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</si>
  <si>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</si>
  <si>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</si>
  <si>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</si>
  <si>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</si>
  <si>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</si>
  <si>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</si>
  <si>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</si>
  <si>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</si>
  <si>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</si>
  <si>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</si>
  <si>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</si>
  <si>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</si>
  <si>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</si>
  <si>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</si>
  <si>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</si>
  <si>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</si>
  <si>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</si>
  <si>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</si>
  <si>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</si>
  <si>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</si>
  <si>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</si>
  <si>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</si>
  <si>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</si>
  <si>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</si>
  <si>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</si>
  <si>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</si>
  <si>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</si>
  <si>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</si>
  <si>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</si>
  <si>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</si>
  <si>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</si>
  <si>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</si>
  <si>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</si>
  <si>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</si>
  <si>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</si>
  <si>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</si>
  <si>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</si>
  <si>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</si>
  <si>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</si>
  <si>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</si>
  <si>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</si>
  <si>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</si>
  <si>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</si>
  <si>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</si>
  <si>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</si>
  <si>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</si>
  <si>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</si>
  <si>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</si>
  <si>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</si>
  <si>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</si>
  <si>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</si>
  <si>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</si>
  <si>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y Alcantarillado de Cortázar, Gto.
Estado de Flujos de Efectivo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</si>
</sst>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55" zoomScaleNormal="100" workbookViewId="0">
      <selection activeCell="A70" sqref="A70:XFD7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44163340.93</v>
      </c>
      <c r="C4" s="16">
        <f>SUM(C5:C14)</f>
        <v>81663749.010000005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298758.63</v>
      </c>
      <c r="C9" s="17">
        <v>661300.97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43789208.299999997</v>
      </c>
      <c r="C11" s="17">
        <v>81002448.040000007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75374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34218045.609999999</v>
      </c>
      <c r="C16" s="16">
        <f>SUM(C17:C32)</f>
        <v>56894957.29999999</v>
      </c>
      <c r="D16" s="13" t="s">
        <v>38</v>
      </c>
    </row>
    <row r="17" spans="1:4" ht="11.25" customHeight="1" x14ac:dyDescent="0.2">
      <c r="A17" s="7" t="s">
        <v>8</v>
      </c>
      <c r="B17" s="17">
        <v>15241556.220000001</v>
      </c>
      <c r="C17" s="17">
        <v>26596725.219999999</v>
      </c>
      <c r="D17" s="14">
        <v>1000</v>
      </c>
    </row>
    <row r="18" spans="1:4" ht="11.25" customHeight="1" x14ac:dyDescent="0.2">
      <c r="A18" s="7" t="s">
        <v>9</v>
      </c>
      <c r="B18" s="17">
        <v>6012068.2400000002</v>
      </c>
      <c r="C18" s="17">
        <v>8201164.2699999996</v>
      </c>
      <c r="D18" s="14">
        <v>2000</v>
      </c>
    </row>
    <row r="19" spans="1:4" ht="11.25" customHeight="1" x14ac:dyDescent="0.2">
      <c r="A19" s="7" t="s">
        <v>10</v>
      </c>
      <c r="B19" s="17">
        <v>12964421.15</v>
      </c>
      <c r="C19" s="17">
        <v>22082303.66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14764.15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9945295.3200000003</v>
      </c>
      <c r="C33" s="16">
        <f>C4-C16</f>
        <v>24768791.710000016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10285929.629999999</v>
      </c>
      <c r="C41" s="16">
        <f>SUM(C42:C44)</f>
        <v>5376688.8899999997</v>
      </c>
      <c r="D41" s="13" t="s">
        <v>38</v>
      </c>
    </row>
    <row r="42" spans="1:4" ht="11.25" customHeight="1" x14ac:dyDescent="0.2">
      <c r="A42" s="7" t="s">
        <v>21</v>
      </c>
      <c r="B42" s="17">
        <v>5735902.6100000003</v>
      </c>
      <c r="C42" s="17">
        <v>3752760.19</v>
      </c>
      <c r="D42" s="13">
        <v>6000</v>
      </c>
    </row>
    <row r="43" spans="1:4" ht="11.25" customHeight="1" x14ac:dyDescent="0.2">
      <c r="A43" s="7" t="s">
        <v>22</v>
      </c>
      <c r="B43" s="17">
        <v>4550027.0199999996</v>
      </c>
      <c r="C43" s="17">
        <v>1623928.7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-10285929.629999999</v>
      </c>
      <c r="C45" s="16">
        <f>C36-C41</f>
        <v>-5376688.8899999997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1101908.98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1101908.98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185312.04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185312.04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1101908.98</v>
      </c>
      <c r="C59" s="16">
        <f>C48-C54</f>
        <v>-185312.04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761274.67000000179</v>
      </c>
      <c r="C61" s="16">
        <f>C59+C45+C33</f>
        <v>19206790.780000016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66789402.700000003</v>
      </c>
      <c r="C63" s="16">
        <v>47582611.920000002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67550677.370000005</v>
      </c>
      <c r="C65" s="16">
        <v>66789402.700000003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12f5b6f-540c-444d-8783-9749c880513e"/>
    <ds:schemaRef ds:uri="45be96a9-161b-45e5-8955-82d7971c9a3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EFE</vt:lpstr>
      <vt:lpstr>EFE!Área_de_impresión</vt:lpstr>
      <vt:lpstr>EFE!Títulos_a_imprimir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cp:lastPrinted>2023-08-08T18:28:32Z</cp:lastPrinted>
  <dcterms:created xsi:type="dcterms:W3CDTF">2012-12-11T20:31:36Z</dcterms:created>
  <dcterms:modified xsi:type="dcterms:W3CDTF">2023-08-09T15:32:28Z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